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ma-fssrv-01\ACQAPP\DELEXP\GAREVARI\Provv2025\CHIRURGIA ROBOTICA APPALTO SPECIFICO\DOC. PUBBLICATA\"/>
    </mc:Choice>
  </mc:AlternateContent>
  <xr:revisionPtr revIDLastSave="0" documentId="13_ncr:1_{2B315926-7D5B-40FB-9546-42E1AC748E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ttaglio prezzi AS kitproc" sheetId="2" r:id="rId1"/>
  </sheets>
  <definedNames>
    <definedName name="_xlnm._FilterDatabase" localSheetId="0" hidden="1">'Dettaglio prezzi AS kitproc'!$A$2:$K$106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H3" i="2"/>
  <c r="H106" i="2"/>
  <c r="F106" i="2"/>
  <c r="F8" i="2"/>
  <c r="F3" i="2"/>
  <c r="F26" i="2"/>
  <c r="F14" i="2"/>
  <c r="F20" i="2"/>
  <c r="F34" i="2"/>
  <c r="F39" i="2"/>
  <c r="F43" i="2"/>
  <c r="F47" i="2"/>
  <c r="F50" i="2"/>
  <c r="F53" i="2"/>
  <c r="F58" i="2"/>
  <c r="F65" i="2"/>
  <c r="F62" i="2"/>
  <c r="F70" i="2"/>
  <c r="F73" i="2"/>
  <c r="F76" i="2"/>
  <c r="F80" i="2"/>
  <c r="F85" i="2"/>
  <c r="F89" i="2"/>
  <c r="F93" i="2"/>
  <c r="F96" i="2"/>
  <c r="F99" i="2"/>
  <c r="F103" i="2"/>
  <c r="H8" i="2"/>
  <c r="F9" i="2"/>
  <c r="H9" i="2"/>
  <c r="F10" i="2"/>
  <c r="H10" i="2"/>
  <c r="F11" i="2"/>
  <c r="H11" i="2"/>
  <c r="F12" i="2"/>
  <c r="H12" i="2"/>
  <c r="F13" i="2"/>
  <c r="H13" i="2"/>
  <c r="H93" i="2"/>
  <c r="H14" i="2"/>
  <c r="F15" i="2"/>
  <c r="H15" i="2"/>
  <c r="F16" i="2"/>
  <c r="H16" i="2"/>
  <c r="F17" i="2"/>
  <c r="H17" i="2"/>
  <c r="F18" i="2"/>
  <c r="H18" i="2"/>
  <c r="F19" i="2"/>
  <c r="H19" i="2"/>
  <c r="H20" i="2"/>
  <c r="F21" i="2"/>
  <c r="H21" i="2"/>
  <c r="F22" i="2"/>
  <c r="H22" i="2"/>
  <c r="F23" i="2"/>
  <c r="H23" i="2"/>
  <c r="F24" i="2"/>
  <c r="H24" i="2"/>
  <c r="F25" i="2"/>
  <c r="H25" i="2"/>
  <c r="F27" i="2"/>
  <c r="H27" i="2"/>
  <c r="F28" i="2"/>
  <c r="H28" i="2"/>
  <c r="F29" i="2"/>
  <c r="H29" i="2"/>
  <c r="F30" i="2"/>
  <c r="H30" i="2"/>
  <c r="F31" i="2"/>
  <c r="H31" i="2"/>
  <c r="F32" i="2"/>
  <c r="H32" i="2"/>
  <c r="F33" i="2"/>
  <c r="H33" i="2"/>
  <c r="H34" i="2"/>
  <c r="F35" i="2"/>
  <c r="H35" i="2"/>
  <c r="F36" i="2"/>
  <c r="H36" i="2"/>
  <c r="F37" i="2"/>
  <c r="H37" i="2"/>
  <c r="F38" i="2"/>
  <c r="H38" i="2"/>
  <c r="H39" i="2"/>
  <c r="F40" i="2"/>
  <c r="H40" i="2"/>
  <c r="F41" i="2"/>
  <c r="H41" i="2"/>
  <c r="F42" i="2"/>
  <c r="H42" i="2"/>
  <c r="H43" i="2"/>
  <c r="F44" i="2"/>
  <c r="H44" i="2"/>
  <c r="F45" i="2"/>
  <c r="H45" i="2"/>
  <c r="F46" i="2"/>
  <c r="H46" i="2"/>
  <c r="H47" i="2"/>
  <c r="F48" i="2"/>
  <c r="H48" i="2"/>
  <c r="F49" i="2"/>
  <c r="H49" i="2"/>
  <c r="H50" i="2"/>
  <c r="F51" i="2"/>
  <c r="H51" i="2"/>
  <c r="F52" i="2"/>
  <c r="H52" i="2"/>
  <c r="H53" i="2"/>
  <c r="F54" i="2"/>
  <c r="H54" i="2"/>
  <c r="F55" i="2"/>
  <c r="H55" i="2"/>
  <c r="F56" i="2"/>
  <c r="H56" i="2"/>
  <c r="F57" i="2"/>
  <c r="H57" i="2"/>
  <c r="H58" i="2"/>
  <c r="F59" i="2"/>
  <c r="H59" i="2"/>
  <c r="F60" i="2"/>
  <c r="H60" i="2"/>
  <c r="F61" i="2"/>
  <c r="H61" i="2"/>
  <c r="H62" i="2"/>
  <c r="F63" i="2"/>
  <c r="H63" i="2"/>
  <c r="F64" i="2"/>
  <c r="H64" i="2"/>
  <c r="H65" i="2"/>
  <c r="F66" i="2"/>
  <c r="H66" i="2"/>
  <c r="F67" i="2"/>
  <c r="H67" i="2"/>
  <c r="F68" i="2"/>
  <c r="H68" i="2"/>
  <c r="F69" i="2"/>
  <c r="H69" i="2"/>
  <c r="H70" i="2"/>
  <c r="F71" i="2"/>
  <c r="H71" i="2"/>
  <c r="F72" i="2"/>
  <c r="H72" i="2"/>
  <c r="H73" i="2"/>
  <c r="F74" i="2"/>
  <c r="H74" i="2"/>
  <c r="F75" i="2"/>
  <c r="H75" i="2"/>
  <c r="H76" i="2"/>
  <c r="F77" i="2"/>
  <c r="H77" i="2"/>
  <c r="F78" i="2"/>
  <c r="H78" i="2"/>
  <c r="F79" i="2"/>
  <c r="H79" i="2"/>
  <c r="H80" i="2"/>
  <c r="F81" i="2"/>
  <c r="H81" i="2"/>
  <c r="F82" i="2"/>
  <c r="H82" i="2"/>
  <c r="F83" i="2"/>
  <c r="H83" i="2"/>
  <c r="F84" i="2"/>
  <c r="H84" i="2"/>
  <c r="H85" i="2"/>
  <c r="F86" i="2"/>
  <c r="H86" i="2"/>
  <c r="F87" i="2"/>
  <c r="H87" i="2"/>
  <c r="F88" i="2"/>
  <c r="H88" i="2"/>
  <c r="H89" i="2"/>
  <c r="F90" i="2"/>
  <c r="H90" i="2"/>
  <c r="F91" i="2"/>
  <c r="H91" i="2"/>
  <c r="F92" i="2"/>
  <c r="H92" i="2"/>
  <c r="F94" i="2"/>
  <c r="H94" i="2"/>
  <c r="F95" i="2"/>
  <c r="H95" i="2"/>
  <c r="H96" i="2"/>
  <c r="F97" i="2"/>
  <c r="H97" i="2"/>
  <c r="F98" i="2"/>
  <c r="H98" i="2"/>
  <c r="H99" i="2"/>
  <c r="F100" i="2"/>
  <c r="H100" i="2"/>
  <c r="F101" i="2"/>
  <c r="H101" i="2"/>
  <c r="F102" i="2"/>
  <c r="H102" i="2"/>
  <c r="H103" i="2"/>
  <c r="F104" i="2"/>
  <c r="H104" i="2"/>
  <c r="F105" i="2"/>
  <c r="H105" i="2"/>
</calcChain>
</file>

<file path=xl/sharedStrings.xml><?xml version="1.0" encoding="utf-8"?>
<sst xmlns="http://schemas.openxmlformats.org/spreadsheetml/2006/main" count="145" uniqueCount="62">
  <si>
    <t>1 uncino monopolare</t>
  </si>
  <si>
    <t>1 pinza da presa fenestrata atraumatica</t>
  </si>
  <si>
    <t>1 pinza bipolare</t>
  </si>
  <si>
    <t>TIROIDECTOMIA PARZIALE O TOTALE</t>
  </si>
  <si>
    <t>ORL</t>
  </si>
  <si>
    <t>2 porta aghi</t>
  </si>
  <si>
    <t>STRUMENTO BIPOLARE (MARYLAND O FENESTRATA)</t>
  </si>
  <si>
    <t>forbice</t>
  </si>
  <si>
    <t>REIMPIANTO URETERALE EXTRAVESCICALE</t>
  </si>
  <si>
    <t>1 applicatore clips</t>
  </si>
  <si>
    <t>PIELOPLASTICHE</t>
  </si>
  <si>
    <t>NEFROURETERECTOMIA</t>
  </si>
  <si>
    <t>1 pinza da presa</t>
  </si>
  <si>
    <t>1 maryland bipolare o un dissettore bipolare  curvo</t>
  </si>
  <si>
    <t>1 forbice mopolare</t>
  </si>
  <si>
    <t>1 porta aghi</t>
  </si>
  <si>
    <t>ISTERECTOMIA E ANNESSIECTOMIA</t>
  </si>
  <si>
    <t>GINECOLOGIA</t>
  </si>
  <si>
    <t xml:space="preserve">1 pinza bipolare </t>
  </si>
  <si>
    <t>PROSTATECTOMIA RADICALE</t>
  </si>
  <si>
    <t>1 suturatrice meccanica</t>
  </si>
  <si>
    <t>CISTECTOMIA CON DERIVAZIONE INTESTINALE</t>
  </si>
  <si>
    <t xml:space="preserve">pinza bipolare </t>
  </si>
  <si>
    <t>COLECISTECOMIA</t>
  </si>
  <si>
    <t>PINZA FENESTRATA BIPOLARE</t>
  </si>
  <si>
    <t>RIPARAZIONE ERNIA SU INCISIONE (LAPAROCELE)</t>
  </si>
  <si>
    <t>RIPARAZIONE ERNIA INGUINALE BILATERALE</t>
  </si>
  <si>
    <t>pinza fenestrata lunga ad ampia divaricazione</t>
  </si>
  <si>
    <t>ESOFAGECTOMIA</t>
  </si>
  <si>
    <t>Uncino</t>
  </si>
  <si>
    <t>SURRENECTOMIA</t>
  </si>
  <si>
    <t>SPLENOPANCREASECTOMIA DISTALE</t>
  </si>
  <si>
    <t>pinza bipolare</t>
  </si>
  <si>
    <t>DUODENOCEFALOPANCREASECTOMIA</t>
  </si>
  <si>
    <t xml:space="preserve">SPLENECTOMIA </t>
  </si>
  <si>
    <t>RESEZIONE EPATICA MINORE</t>
  </si>
  <si>
    <t>RESEZIONE EPATICA MAGGIORE (&gt;2 SEGMENTI)</t>
  </si>
  <si>
    <t>RIPARAZIONE DI ERNIA DIAFRAMMATICA, PER VIA ADDOMINALE</t>
  </si>
  <si>
    <t>suturatrice meccanica (da 1 a 4 cariche)</t>
  </si>
  <si>
    <t>RESEZIONE POLMONARE ATIPICA</t>
  </si>
  <si>
    <t>suturatrice meccanica (da 3 a 8 cariche)</t>
  </si>
  <si>
    <t>LOBECTOMIA POLMONARE/segmentectomia tipica</t>
  </si>
  <si>
    <t>GASTRECTOMIA PARZIALE CON ANASTOMOSI DIGIUNALE</t>
  </si>
  <si>
    <t>EMICOLECTOMIA SINISTRA</t>
  </si>
  <si>
    <t>EMICOLECTOMIA DESTRA</t>
  </si>
  <si>
    <t>ALTRA RESEZIONE ANTERIORE DEL RETTO (PER VIA ADDOMINALE O CON CONTEMPORANEA COLOSTOMIA)</t>
  </si>
  <si>
    <t>CHIRURGIA GENERALE, TORACICA, EPATOBILIOPANCREATICA</t>
  </si>
  <si>
    <t>Indicare ulteriori elementi costituenti il kit procedurali da includere al fine dell'utilizzo sul sistema di chirurgia robotica (accessori monouso necessari per la vestizione del carello paziente e la preparazione del campo operatorio, etc)</t>
  </si>
  <si>
    <t>Numero massimo di utilizzo per ogni device</t>
  </si>
  <si>
    <t>Prezzo unitario per singola componente del kit (al netto di Iva e/o di altre imposte e contributi di legge)</t>
  </si>
  <si>
    <t>Prezzo complessivo per singolo kit procedurale (al netto di Iva e/o di altre imposte e contributi di legge)</t>
  </si>
  <si>
    <t>Base d'asta complessiva AS per singolo kit procedurale (al netto di Iva e/o di altre imposte e contributi di legge)</t>
  </si>
  <si>
    <t>Base d'asta unitaria AS per kit (al netto di Iva e/o di altre imposte e contributi di legge)</t>
  </si>
  <si>
    <t>TOTALE INTERVENTI per 60 mesi</t>
  </si>
  <si>
    <t xml:space="preserve">DEVICE NEL KIT PROCEDURALE </t>
  </si>
  <si>
    <t>INTERVENTO</t>
  </si>
  <si>
    <t>AREA CHIRURGICA</t>
  </si>
  <si>
    <t>Prezzo unitario OFFERTO per kit (al netto di Iva e/o di altre imposte e contributi di legge)</t>
  </si>
  <si>
    <t>IMPORTO OFFERTO COMPLESSIVO KIT PROCEDURALI</t>
  </si>
  <si>
    <t>Allegato 5 - Dettaglio prezzi kit procedurali AS</t>
  </si>
  <si>
    <t>CHIRURGIA PEDIATRICA UROLOGICA</t>
  </si>
  <si>
    <t>UROLOGIA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</si>
</sst>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0\ &quot;€&quot;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vertical="center" wrapText="1"/>
    </xf>
    <xf numFmtId="1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textRotation="90" wrapText="1"/>
    </xf>
    <xf numFmtId="1" fontId="0" fillId="0" borderId="1" xfId="0" applyNumberForma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164" fontId="0" fillId="0" borderId="5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B3472-9F50-4DEC-94FF-FAC60E8DDB93}">
  <dimension ref="A1:K106"/>
  <sheetViews>
    <sheetView tabSelected="1" topLeftCell="A93" zoomScale="90" zoomScaleNormal="90" workbookViewId="0">
      <pane xSplit="2" topLeftCell="C1" activePane="topRight" state="frozen"/>
      <selection pane="topRight" activeCell="H34" sqref="H34:H38"/>
    </sheetView>
  </sheetViews>
  <sheetFormatPr defaultColWidth="9.140625" defaultRowHeight="15" x14ac:dyDescent="0.25"/>
  <cols>
    <col min="1" max="1" width="13.42578125" style="1" customWidth="1"/>
    <col min="2" max="2" width="32" style="4" customWidth="1"/>
    <col min="3" max="3" width="27.140625" style="1" customWidth="1"/>
    <col min="4" max="4" width="18.7109375" style="3" customWidth="1"/>
    <col min="5" max="5" width="32" style="2" customWidth="1"/>
    <col min="6" max="6" width="32" style="21" customWidth="1"/>
    <col min="7" max="8" width="32" style="2" customWidth="1"/>
    <col min="9" max="9" width="26.140625" style="1" bestFit="1" customWidth="1"/>
    <col min="10" max="10" width="17.7109375" style="1" customWidth="1"/>
    <col min="11" max="11" width="27.85546875" style="1" customWidth="1"/>
    <col min="12" max="16384" width="9.140625" style="1"/>
  </cols>
  <sheetData>
    <row r="1" spans="1:11" ht="57.6" customHeight="1" x14ac:dyDescent="0.25">
      <c r="A1" s="22" t="s">
        <v>59</v>
      </c>
      <c r="B1" s="22"/>
    </row>
    <row r="2" spans="1:11" ht="135" x14ac:dyDescent="0.25">
      <c r="A2" s="18" t="s">
        <v>56</v>
      </c>
      <c r="B2" s="17" t="s">
        <v>55</v>
      </c>
      <c r="C2" s="16" t="s">
        <v>54</v>
      </c>
      <c r="D2" s="15" t="s">
        <v>53</v>
      </c>
      <c r="E2" s="5" t="s">
        <v>52</v>
      </c>
      <c r="F2" s="20" t="s">
        <v>51</v>
      </c>
      <c r="G2" s="5" t="s">
        <v>57</v>
      </c>
      <c r="H2" s="14" t="s">
        <v>50</v>
      </c>
      <c r="I2" s="14" t="s">
        <v>49</v>
      </c>
      <c r="J2" s="14" t="s">
        <v>48</v>
      </c>
      <c r="K2" s="14" t="s">
        <v>47</v>
      </c>
    </row>
    <row r="3" spans="1:11" ht="58.15" customHeight="1" x14ac:dyDescent="0.25">
      <c r="A3" s="39" t="s">
        <v>46</v>
      </c>
      <c r="B3" s="10" t="s">
        <v>45</v>
      </c>
      <c r="C3" s="7" t="s">
        <v>29</v>
      </c>
      <c r="D3" s="25">
        <v>150</v>
      </c>
      <c r="E3" s="30">
        <v>2384.5500000000002</v>
      </c>
      <c r="F3" s="31">
        <f>D3*E3</f>
        <v>357682.5</v>
      </c>
      <c r="G3" s="32"/>
      <c r="H3" s="32">
        <f>G3*D3</f>
        <v>0</v>
      </c>
      <c r="I3" s="6"/>
      <c r="J3" s="6"/>
      <c r="K3" s="6"/>
    </row>
    <row r="4" spans="1:11" ht="30" x14ac:dyDescent="0.25">
      <c r="A4" s="39"/>
      <c r="B4" s="9"/>
      <c r="C4" s="7" t="s">
        <v>1</v>
      </c>
      <c r="D4" s="25"/>
      <c r="E4" s="30"/>
      <c r="F4" s="31"/>
      <c r="G4" s="32"/>
      <c r="H4" s="32"/>
      <c r="I4" s="6"/>
      <c r="J4" s="6"/>
      <c r="K4" s="6"/>
    </row>
    <row r="5" spans="1:11" x14ac:dyDescent="0.25">
      <c r="A5" s="39"/>
      <c r="B5" s="9"/>
      <c r="C5" s="7" t="s">
        <v>15</v>
      </c>
      <c r="D5" s="25"/>
      <c r="E5" s="30"/>
      <c r="F5" s="31"/>
      <c r="G5" s="32"/>
      <c r="H5" s="32"/>
      <c r="I5" s="6"/>
      <c r="J5" s="6"/>
      <c r="K5" s="6"/>
    </row>
    <row r="6" spans="1:11" x14ac:dyDescent="0.25">
      <c r="A6" s="39"/>
      <c r="B6" s="9"/>
      <c r="C6" s="7" t="s">
        <v>32</v>
      </c>
      <c r="D6" s="25"/>
      <c r="E6" s="30"/>
      <c r="F6" s="31"/>
      <c r="G6" s="32"/>
      <c r="H6" s="32"/>
      <c r="I6" s="6"/>
      <c r="J6" s="6"/>
      <c r="K6" s="6"/>
    </row>
    <row r="7" spans="1:11" ht="30" x14ac:dyDescent="0.25">
      <c r="A7" s="39"/>
      <c r="B7" s="8"/>
      <c r="C7" s="7" t="s">
        <v>27</v>
      </c>
      <c r="D7" s="25"/>
      <c r="E7" s="30"/>
      <c r="F7" s="31"/>
      <c r="G7" s="32"/>
      <c r="H7" s="32"/>
      <c r="I7" s="6"/>
      <c r="J7" s="6"/>
      <c r="K7" s="6"/>
    </row>
    <row r="8" spans="1:11" x14ac:dyDescent="0.25">
      <c r="A8" s="39"/>
      <c r="B8" s="10" t="s">
        <v>44</v>
      </c>
      <c r="C8" s="7" t="s">
        <v>29</v>
      </c>
      <c r="D8" s="25">
        <v>250</v>
      </c>
      <c r="E8" s="30">
        <v>2529.7020000000002</v>
      </c>
      <c r="F8" s="33">
        <f>E8*D8</f>
        <v>632425.5</v>
      </c>
      <c r="G8" s="36"/>
      <c r="H8" s="36">
        <f t="shared" ref="H8:H42" si="0">G8*D8</f>
        <v>0</v>
      </c>
      <c r="I8" s="6"/>
      <c r="J8" s="6"/>
      <c r="K8" s="6"/>
    </row>
    <row r="9" spans="1:11" ht="30" x14ac:dyDescent="0.25">
      <c r="A9" s="39"/>
      <c r="B9" s="9"/>
      <c r="C9" s="7" t="s">
        <v>1</v>
      </c>
      <c r="D9" s="25"/>
      <c r="E9" s="30"/>
      <c r="F9" s="34">
        <f t="shared" ref="F9:F13" si="1">D9*E9</f>
        <v>0</v>
      </c>
      <c r="G9" s="37"/>
      <c r="H9" s="37">
        <f t="shared" si="0"/>
        <v>0</v>
      </c>
      <c r="I9" s="6"/>
      <c r="J9" s="6"/>
      <c r="K9" s="6"/>
    </row>
    <row r="10" spans="1:11" x14ac:dyDescent="0.25">
      <c r="A10" s="39"/>
      <c r="B10" s="9"/>
      <c r="C10" s="7" t="s">
        <v>9</v>
      </c>
      <c r="D10" s="25"/>
      <c r="E10" s="30"/>
      <c r="F10" s="34">
        <f t="shared" si="1"/>
        <v>0</v>
      </c>
      <c r="G10" s="37"/>
      <c r="H10" s="37">
        <f t="shared" si="0"/>
        <v>0</v>
      </c>
      <c r="I10" s="6"/>
      <c r="J10" s="6"/>
      <c r="K10" s="6"/>
    </row>
    <row r="11" spans="1:11" x14ac:dyDescent="0.25">
      <c r="A11" s="39"/>
      <c r="B11" s="9"/>
      <c r="C11" s="7" t="s">
        <v>15</v>
      </c>
      <c r="D11" s="25"/>
      <c r="E11" s="30"/>
      <c r="F11" s="34">
        <f t="shared" si="1"/>
        <v>0</v>
      </c>
      <c r="G11" s="37"/>
      <c r="H11" s="37">
        <f t="shared" si="0"/>
        <v>0</v>
      </c>
      <c r="I11" s="6"/>
      <c r="J11" s="6"/>
      <c r="K11" s="6"/>
    </row>
    <row r="12" spans="1:11" x14ac:dyDescent="0.25">
      <c r="A12" s="39"/>
      <c r="B12" s="9"/>
      <c r="C12" s="7" t="s">
        <v>32</v>
      </c>
      <c r="D12" s="25"/>
      <c r="E12" s="30"/>
      <c r="F12" s="34">
        <f t="shared" si="1"/>
        <v>0</v>
      </c>
      <c r="G12" s="37"/>
      <c r="H12" s="37">
        <f t="shared" si="0"/>
        <v>0</v>
      </c>
      <c r="I12" s="6"/>
      <c r="J12" s="6"/>
      <c r="K12" s="6"/>
    </row>
    <row r="13" spans="1:11" ht="30" x14ac:dyDescent="0.25">
      <c r="A13" s="39"/>
      <c r="B13" s="8"/>
      <c r="C13" s="7" t="s">
        <v>27</v>
      </c>
      <c r="D13" s="25"/>
      <c r="E13" s="30"/>
      <c r="F13" s="35">
        <f t="shared" si="1"/>
        <v>0</v>
      </c>
      <c r="G13" s="38"/>
      <c r="H13" s="38">
        <f t="shared" si="0"/>
        <v>0</v>
      </c>
      <c r="I13" s="6"/>
      <c r="J13" s="6"/>
      <c r="K13" s="6"/>
    </row>
    <row r="14" spans="1:11" x14ac:dyDescent="0.25">
      <c r="A14" s="39"/>
      <c r="B14" s="10" t="s">
        <v>43</v>
      </c>
      <c r="C14" s="7" t="s">
        <v>29</v>
      </c>
      <c r="D14" s="25">
        <v>125</v>
      </c>
      <c r="E14" s="30">
        <v>2529.7020000000002</v>
      </c>
      <c r="F14" s="50">
        <f>E14*D14</f>
        <v>316212.75</v>
      </c>
      <c r="G14" s="40"/>
      <c r="H14" s="40">
        <f t="shared" si="0"/>
        <v>0</v>
      </c>
      <c r="I14" s="6"/>
      <c r="J14" s="6"/>
      <c r="K14" s="6"/>
    </row>
    <row r="15" spans="1:11" ht="30" x14ac:dyDescent="0.25">
      <c r="A15" s="39"/>
      <c r="B15" s="9"/>
      <c r="C15" s="7" t="s">
        <v>1</v>
      </c>
      <c r="D15" s="25"/>
      <c r="E15" s="30"/>
      <c r="F15" s="51">
        <f t="shared" ref="F15:F19" si="2">D15*E15</f>
        <v>0</v>
      </c>
      <c r="G15" s="41"/>
      <c r="H15" s="41">
        <f t="shared" si="0"/>
        <v>0</v>
      </c>
      <c r="I15" s="6"/>
      <c r="J15" s="6"/>
      <c r="K15" s="6"/>
    </row>
    <row r="16" spans="1:11" x14ac:dyDescent="0.25">
      <c r="A16" s="39"/>
      <c r="B16" s="9"/>
      <c r="C16" s="7" t="s">
        <v>9</v>
      </c>
      <c r="D16" s="25"/>
      <c r="E16" s="30"/>
      <c r="F16" s="51">
        <f t="shared" si="2"/>
        <v>0</v>
      </c>
      <c r="G16" s="41"/>
      <c r="H16" s="41">
        <f t="shared" si="0"/>
        <v>0</v>
      </c>
      <c r="I16" s="6"/>
      <c r="J16" s="6"/>
      <c r="K16" s="6"/>
    </row>
    <row r="17" spans="1:11" x14ac:dyDescent="0.25">
      <c r="A17" s="39"/>
      <c r="B17" s="9"/>
      <c r="C17" s="7" t="s">
        <v>15</v>
      </c>
      <c r="D17" s="25"/>
      <c r="E17" s="30"/>
      <c r="F17" s="51">
        <f t="shared" si="2"/>
        <v>0</v>
      </c>
      <c r="G17" s="41"/>
      <c r="H17" s="41">
        <f t="shared" si="0"/>
        <v>0</v>
      </c>
      <c r="I17" s="6"/>
      <c r="J17" s="6"/>
      <c r="K17" s="6"/>
    </row>
    <row r="18" spans="1:11" x14ac:dyDescent="0.25">
      <c r="A18" s="39"/>
      <c r="B18" s="9"/>
      <c r="C18" s="7" t="s">
        <v>32</v>
      </c>
      <c r="D18" s="25"/>
      <c r="E18" s="30"/>
      <c r="F18" s="51">
        <f t="shared" si="2"/>
        <v>0</v>
      </c>
      <c r="G18" s="41"/>
      <c r="H18" s="41">
        <f t="shared" si="0"/>
        <v>0</v>
      </c>
      <c r="I18" s="6"/>
      <c r="J18" s="6"/>
      <c r="K18" s="6"/>
    </row>
    <row r="19" spans="1:11" ht="30" x14ac:dyDescent="0.25">
      <c r="A19" s="39"/>
      <c r="B19" s="8"/>
      <c r="C19" s="7" t="s">
        <v>27</v>
      </c>
      <c r="D19" s="25"/>
      <c r="E19" s="30"/>
      <c r="F19" s="52">
        <f t="shared" si="2"/>
        <v>0</v>
      </c>
      <c r="G19" s="42"/>
      <c r="H19" s="42">
        <f t="shared" si="0"/>
        <v>0</v>
      </c>
      <c r="I19" s="6"/>
      <c r="J19" s="6"/>
      <c r="K19" s="6"/>
    </row>
    <row r="20" spans="1:11" ht="30" x14ac:dyDescent="0.25">
      <c r="A20" s="39"/>
      <c r="B20" s="10" t="s">
        <v>42</v>
      </c>
      <c r="C20" s="7" t="s">
        <v>29</v>
      </c>
      <c r="D20" s="25">
        <v>75</v>
      </c>
      <c r="E20" s="30">
        <v>2529.7020000000002</v>
      </c>
      <c r="F20" s="50">
        <f>E20*D20</f>
        <v>189727.65000000002</v>
      </c>
      <c r="G20" s="40"/>
      <c r="H20" s="40">
        <f t="shared" si="0"/>
        <v>0</v>
      </c>
      <c r="I20" s="6"/>
      <c r="J20" s="6"/>
      <c r="K20" s="6"/>
    </row>
    <row r="21" spans="1:11" ht="30" x14ac:dyDescent="0.25">
      <c r="A21" s="39"/>
      <c r="B21" s="9"/>
      <c r="C21" s="7" t="s">
        <v>1</v>
      </c>
      <c r="D21" s="25"/>
      <c r="E21" s="30"/>
      <c r="F21" s="51">
        <f>D21*E21</f>
        <v>0</v>
      </c>
      <c r="G21" s="41"/>
      <c r="H21" s="41">
        <f t="shared" si="0"/>
        <v>0</v>
      </c>
      <c r="I21" s="6"/>
      <c r="J21" s="6"/>
      <c r="K21" s="6"/>
    </row>
    <row r="22" spans="1:11" x14ac:dyDescent="0.25">
      <c r="A22" s="39"/>
      <c r="B22" s="9"/>
      <c r="C22" s="7" t="s">
        <v>9</v>
      </c>
      <c r="D22" s="25"/>
      <c r="E22" s="30"/>
      <c r="F22" s="51">
        <f>D22*E22</f>
        <v>0</v>
      </c>
      <c r="G22" s="41"/>
      <c r="H22" s="41">
        <f t="shared" si="0"/>
        <v>0</v>
      </c>
      <c r="I22" s="6"/>
      <c r="J22" s="6"/>
      <c r="K22" s="6"/>
    </row>
    <row r="23" spans="1:11" ht="30" x14ac:dyDescent="0.25">
      <c r="A23" s="39"/>
      <c r="B23" s="9"/>
      <c r="C23" s="7" t="s">
        <v>24</v>
      </c>
      <c r="D23" s="25"/>
      <c r="E23" s="30"/>
      <c r="F23" s="51">
        <f>D23*E23</f>
        <v>0</v>
      </c>
      <c r="G23" s="41"/>
      <c r="H23" s="41">
        <f t="shared" si="0"/>
        <v>0</v>
      </c>
      <c r="I23" s="6"/>
      <c r="J23" s="6"/>
      <c r="K23" s="6"/>
    </row>
    <row r="24" spans="1:11" x14ac:dyDescent="0.25">
      <c r="A24" s="39"/>
      <c r="B24" s="9"/>
      <c r="C24" s="7" t="s">
        <v>15</v>
      </c>
      <c r="D24" s="25"/>
      <c r="E24" s="30"/>
      <c r="F24" s="51">
        <f>D24*E24</f>
        <v>0</v>
      </c>
      <c r="G24" s="41"/>
      <c r="H24" s="41">
        <f t="shared" si="0"/>
        <v>0</v>
      </c>
      <c r="I24" s="6"/>
      <c r="J24" s="6"/>
      <c r="K24" s="6"/>
    </row>
    <row r="25" spans="1:11" ht="30" x14ac:dyDescent="0.25">
      <c r="A25" s="39"/>
      <c r="B25" s="8"/>
      <c r="C25" s="7" t="s">
        <v>27</v>
      </c>
      <c r="D25" s="25"/>
      <c r="E25" s="30"/>
      <c r="F25" s="52">
        <f>D25*E25</f>
        <v>0</v>
      </c>
      <c r="G25" s="42"/>
      <c r="H25" s="42">
        <f t="shared" si="0"/>
        <v>0</v>
      </c>
      <c r="I25" s="6"/>
      <c r="J25" s="6"/>
      <c r="K25" s="6"/>
    </row>
    <row r="26" spans="1:11" ht="45" x14ac:dyDescent="0.25">
      <c r="A26" s="39"/>
      <c r="B26" s="10" t="s">
        <v>41</v>
      </c>
      <c r="C26" s="7" t="s">
        <v>0</v>
      </c>
      <c r="D26" s="25">
        <v>25</v>
      </c>
      <c r="E26" s="30">
        <v>6544.3620000000001</v>
      </c>
      <c r="F26" s="50">
        <f>E26*D26</f>
        <v>163609.04999999999</v>
      </c>
      <c r="G26" s="40"/>
      <c r="H26" s="40">
        <f>G26*D26</f>
        <v>0</v>
      </c>
      <c r="I26" s="6"/>
      <c r="J26" s="6"/>
      <c r="K26" s="6"/>
    </row>
    <row r="27" spans="1:11" x14ac:dyDescent="0.25">
      <c r="A27" s="39"/>
      <c r="B27" s="9"/>
      <c r="C27" s="7" t="s">
        <v>2</v>
      </c>
      <c r="D27" s="25"/>
      <c r="E27" s="30"/>
      <c r="F27" s="51">
        <f t="shared" ref="F27:F38" si="3">D27*E27</f>
        <v>0</v>
      </c>
      <c r="G27" s="41"/>
      <c r="H27" s="41">
        <f t="shared" si="0"/>
        <v>0</v>
      </c>
      <c r="I27" s="6"/>
      <c r="J27" s="6"/>
      <c r="K27" s="6"/>
    </row>
    <row r="28" spans="1:11" x14ac:dyDescent="0.25">
      <c r="A28" s="39"/>
      <c r="B28" s="9"/>
      <c r="C28" s="7" t="s">
        <v>12</v>
      </c>
      <c r="D28" s="25"/>
      <c r="E28" s="30"/>
      <c r="F28" s="51">
        <f t="shared" si="3"/>
        <v>0</v>
      </c>
      <c r="G28" s="41"/>
      <c r="H28" s="41">
        <f t="shared" si="0"/>
        <v>0</v>
      </c>
      <c r="I28" s="6"/>
      <c r="J28" s="6"/>
      <c r="K28" s="6"/>
    </row>
    <row r="29" spans="1:11" ht="30" x14ac:dyDescent="0.25">
      <c r="A29" s="39"/>
      <c r="B29" s="9"/>
      <c r="C29" s="7" t="s">
        <v>40</v>
      </c>
      <c r="D29" s="25"/>
      <c r="E29" s="30"/>
      <c r="F29" s="51">
        <f t="shared" si="3"/>
        <v>0</v>
      </c>
      <c r="G29" s="41"/>
      <c r="H29" s="41">
        <f t="shared" si="0"/>
        <v>0</v>
      </c>
      <c r="I29" s="6"/>
      <c r="J29" s="6"/>
      <c r="K29" s="6"/>
    </row>
    <row r="30" spans="1:11" x14ac:dyDescent="0.25">
      <c r="A30" s="39"/>
      <c r="B30" s="9"/>
      <c r="C30" s="7" t="s">
        <v>9</v>
      </c>
      <c r="D30" s="25"/>
      <c r="E30" s="30"/>
      <c r="F30" s="51">
        <f t="shared" si="3"/>
        <v>0</v>
      </c>
      <c r="G30" s="41"/>
      <c r="H30" s="41">
        <f t="shared" si="0"/>
        <v>0</v>
      </c>
      <c r="I30" s="6"/>
      <c r="J30" s="6"/>
      <c r="K30" s="6"/>
    </row>
    <row r="31" spans="1:11" x14ac:dyDescent="0.25">
      <c r="A31" s="39"/>
      <c r="B31" s="9"/>
      <c r="C31" s="7" t="s">
        <v>15</v>
      </c>
      <c r="D31" s="25"/>
      <c r="E31" s="30"/>
      <c r="F31" s="51">
        <f t="shared" si="3"/>
        <v>0</v>
      </c>
      <c r="G31" s="41"/>
      <c r="H31" s="41">
        <f t="shared" si="0"/>
        <v>0</v>
      </c>
      <c r="I31" s="6"/>
      <c r="J31" s="6"/>
      <c r="K31" s="6"/>
    </row>
    <row r="32" spans="1:11" x14ac:dyDescent="0.25">
      <c r="A32" s="39"/>
      <c r="B32" s="9"/>
      <c r="C32" s="7" t="s">
        <v>14</v>
      </c>
      <c r="D32" s="25"/>
      <c r="E32" s="30"/>
      <c r="F32" s="51">
        <f t="shared" si="3"/>
        <v>0</v>
      </c>
      <c r="G32" s="41"/>
      <c r="H32" s="41">
        <f t="shared" si="0"/>
        <v>0</v>
      </c>
      <c r="I32" s="6"/>
      <c r="J32" s="6"/>
      <c r="K32" s="6"/>
    </row>
    <row r="33" spans="1:11" ht="30" x14ac:dyDescent="0.25">
      <c r="A33" s="39"/>
      <c r="B33" s="8"/>
      <c r="C33" s="7" t="s">
        <v>27</v>
      </c>
      <c r="D33" s="25"/>
      <c r="E33" s="30"/>
      <c r="F33" s="52">
        <f t="shared" si="3"/>
        <v>0</v>
      </c>
      <c r="G33" s="42"/>
      <c r="H33" s="42">
        <f t="shared" si="0"/>
        <v>0</v>
      </c>
      <c r="I33" s="6"/>
      <c r="J33" s="6"/>
      <c r="K33" s="6"/>
    </row>
    <row r="34" spans="1:11" x14ac:dyDescent="0.25">
      <c r="A34" s="39"/>
      <c r="B34" s="10" t="s">
        <v>39</v>
      </c>
      <c r="C34" s="7" t="s">
        <v>0</v>
      </c>
      <c r="D34" s="25">
        <v>25</v>
      </c>
      <c r="E34" s="30">
        <v>4018.6019999999999</v>
      </c>
      <c r="F34" s="50">
        <f>D34*E34</f>
        <v>100465.05</v>
      </c>
      <c r="G34" s="40"/>
      <c r="H34" s="40">
        <f t="shared" si="0"/>
        <v>0</v>
      </c>
      <c r="I34" s="6"/>
      <c r="J34" s="6"/>
      <c r="K34" s="6"/>
    </row>
    <row r="35" spans="1:11" x14ac:dyDescent="0.25">
      <c r="A35" s="39"/>
      <c r="B35" s="9"/>
      <c r="C35" s="7" t="s">
        <v>2</v>
      </c>
      <c r="D35" s="25"/>
      <c r="E35" s="30"/>
      <c r="F35" s="51">
        <f t="shared" si="3"/>
        <v>0</v>
      </c>
      <c r="G35" s="41"/>
      <c r="H35" s="41">
        <f t="shared" si="0"/>
        <v>0</v>
      </c>
      <c r="I35" s="6"/>
      <c r="J35" s="6"/>
      <c r="K35" s="6"/>
    </row>
    <row r="36" spans="1:11" ht="30" x14ac:dyDescent="0.25">
      <c r="A36" s="39"/>
      <c r="B36" s="9"/>
      <c r="C36" s="7" t="s">
        <v>1</v>
      </c>
      <c r="D36" s="25"/>
      <c r="E36" s="30"/>
      <c r="F36" s="51">
        <f t="shared" si="3"/>
        <v>0</v>
      </c>
      <c r="G36" s="41"/>
      <c r="H36" s="41">
        <f t="shared" si="0"/>
        <v>0</v>
      </c>
      <c r="I36" s="6"/>
      <c r="J36" s="6"/>
      <c r="K36" s="6"/>
    </row>
    <row r="37" spans="1:11" ht="30" x14ac:dyDescent="0.25">
      <c r="A37" s="39"/>
      <c r="B37" s="9"/>
      <c r="C37" s="7" t="s">
        <v>38</v>
      </c>
      <c r="D37" s="25"/>
      <c r="E37" s="30"/>
      <c r="F37" s="51">
        <f t="shared" si="3"/>
        <v>0</v>
      </c>
      <c r="G37" s="41"/>
      <c r="H37" s="41">
        <f t="shared" si="0"/>
        <v>0</v>
      </c>
      <c r="I37" s="6"/>
      <c r="J37" s="6"/>
      <c r="K37" s="6"/>
    </row>
    <row r="38" spans="1:11" x14ac:dyDescent="0.25">
      <c r="A38" s="39"/>
      <c r="B38" s="8"/>
      <c r="C38" s="7" t="s">
        <v>9</v>
      </c>
      <c r="D38" s="25"/>
      <c r="E38" s="30"/>
      <c r="F38" s="52">
        <f t="shared" si="3"/>
        <v>0</v>
      </c>
      <c r="G38" s="42"/>
      <c r="H38" s="42">
        <f t="shared" si="0"/>
        <v>0</v>
      </c>
      <c r="I38" s="6"/>
      <c r="J38" s="6"/>
      <c r="K38" s="6"/>
    </row>
    <row r="39" spans="1:11" ht="45" x14ac:dyDescent="0.25">
      <c r="A39" s="39"/>
      <c r="B39" s="10" t="s">
        <v>37</v>
      </c>
      <c r="C39" s="7" t="s">
        <v>29</v>
      </c>
      <c r="D39" s="29">
        <v>50</v>
      </c>
      <c r="E39" s="32">
        <v>1995</v>
      </c>
      <c r="F39" s="56">
        <f>D39*E39</f>
        <v>99750</v>
      </c>
      <c r="G39" s="53"/>
      <c r="H39" s="53">
        <f t="shared" si="0"/>
        <v>0</v>
      </c>
      <c r="I39" s="6"/>
      <c r="J39" s="6"/>
      <c r="K39" s="6"/>
    </row>
    <row r="40" spans="1:11" ht="30" x14ac:dyDescent="0.25">
      <c r="A40" s="39"/>
      <c r="B40" s="9"/>
      <c r="C40" s="7" t="s">
        <v>1</v>
      </c>
      <c r="D40" s="29">
        <v>0</v>
      </c>
      <c r="E40" s="32"/>
      <c r="F40" s="57">
        <f t="shared" ref="F40:F49" si="4">D40*E40</f>
        <v>0</v>
      </c>
      <c r="G40" s="54"/>
      <c r="H40" s="54">
        <f t="shared" si="0"/>
        <v>0</v>
      </c>
      <c r="I40" s="6"/>
      <c r="J40" s="6"/>
      <c r="K40" s="6"/>
    </row>
    <row r="41" spans="1:11" x14ac:dyDescent="0.25">
      <c r="A41" s="39"/>
      <c r="B41" s="9"/>
      <c r="C41" s="7" t="s">
        <v>15</v>
      </c>
      <c r="D41" s="29">
        <v>0</v>
      </c>
      <c r="E41" s="32"/>
      <c r="F41" s="57">
        <f t="shared" si="4"/>
        <v>0</v>
      </c>
      <c r="G41" s="54"/>
      <c r="H41" s="54">
        <f t="shared" si="0"/>
        <v>0</v>
      </c>
      <c r="I41" s="6"/>
      <c r="J41" s="6"/>
      <c r="K41" s="6"/>
    </row>
    <row r="42" spans="1:11" ht="30" x14ac:dyDescent="0.25">
      <c r="A42" s="39"/>
      <c r="B42" s="8"/>
      <c r="C42" s="7" t="s">
        <v>24</v>
      </c>
      <c r="D42" s="29">
        <v>0</v>
      </c>
      <c r="E42" s="32"/>
      <c r="F42" s="58">
        <f t="shared" si="4"/>
        <v>0</v>
      </c>
      <c r="G42" s="55"/>
      <c r="H42" s="55">
        <f t="shared" si="0"/>
        <v>0</v>
      </c>
      <c r="I42" s="6"/>
      <c r="J42" s="6"/>
      <c r="K42" s="6"/>
    </row>
    <row r="43" spans="1:11" ht="30" x14ac:dyDescent="0.25">
      <c r="A43" s="39"/>
      <c r="B43" s="10" t="s">
        <v>36</v>
      </c>
      <c r="C43" s="7" t="s">
        <v>29</v>
      </c>
      <c r="D43" s="29">
        <v>6</v>
      </c>
      <c r="E43" s="32">
        <v>1995</v>
      </c>
      <c r="F43" s="56">
        <f>D43*E43</f>
        <v>11970</v>
      </c>
      <c r="G43" s="53"/>
      <c r="H43" s="53">
        <f t="shared" ref="H43:H69" si="5">G43*D43</f>
        <v>0</v>
      </c>
      <c r="I43" s="6"/>
      <c r="J43" s="6"/>
      <c r="K43" s="6"/>
    </row>
    <row r="44" spans="1:11" ht="30" x14ac:dyDescent="0.25">
      <c r="A44" s="39"/>
      <c r="B44" s="9"/>
      <c r="C44" s="7" t="s">
        <v>1</v>
      </c>
      <c r="D44" s="29"/>
      <c r="E44" s="32"/>
      <c r="F44" s="57">
        <f t="shared" si="4"/>
        <v>0</v>
      </c>
      <c r="G44" s="54"/>
      <c r="H44" s="54">
        <f t="shared" si="5"/>
        <v>0</v>
      </c>
      <c r="I44" s="6"/>
      <c r="J44" s="6"/>
      <c r="K44" s="6"/>
    </row>
    <row r="45" spans="1:11" x14ac:dyDescent="0.25">
      <c r="A45" s="39"/>
      <c r="B45" s="9"/>
      <c r="C45" s="7" t="s">
        <v>9</v>
      </c>
      <c r="D45" s="29"/>
      <c r="E45" s="32"/>
      <c r="F45" s="57">
        <f t="shared" si="4"/>
        <v>0</v>
      </c>
      <c r="G45" s="54"/>
      <c r="H45" s="54">
        <f t="shared" si="5"/>
        <v>0</v>
      </c>
      <c r="I45" s="6"/>
      <c r="J45" s="6"/>
      <c r="K45" s="6"/>
    </row>
    <row r="46" spans="1:11" x14ac:dyDescent="0.25">
      <c r="A46" s="39"/>
      <c r="B46" s="8"/>
      <c r="C46" s="7" t="s">
        <v>15</v>
      </c>
      <c r="D46" s="29"/>
      <c r="E46" s="32"/>
      <c r="F46" s="58">
        <f t="shared" si="4"/>
        <v>0</v>
      </c>
      <c r="G46" s="55"/>
      <c r="H46" s="55">
        <f t="shared" si="5"/>
        <v>0</v>
      </c>
      <c r="I46" s="6"/>
      <c r="J46" s="6"/>
      <c r="K46" s="6"/>
    </row>
    <row r="47" spans="1:11" x14ac:dyDescent="0.25">
      <c r="A47" s="39"/>
      <c r="B47" s="10" t="s">
        <v>35</v>
      </c>
      <c r="C47" s="7" t="s">
        <v>29</v>
      </c>
      <c r="D47" s="29">
        <v>9</v>
      </c>
      <c r="E47" s="32">
        <v>1995</v>
      </c>
      <c r="F47" s="56">
        <f>D47*E47</f>
        <v>17955</v>
      </c>
      <c r="G47" s="53"/>
      <c r="H47" s="53">
        <f t="shared" si="5"/>
        <v>0</v>
      </c>
      <c r="I47" s="6"/>
      <c r="J47" s="6"/>
      <c r="K47" s="6"/>
    </row>
    <row r="48" spans="1:11" ht="30" x14ac:dyDescent="0.25">
      <c r="A48" s="39"/>
      <c r="B48" s="9"/>
      <c r="C48" s="7" t="s">
        <v>1</v>
      </c>
      <c r="D48" s="29"/>
      <c r="E48" s="32"/>
      <c r="F48" s="57">
        <f t="shared" si="4"/>
        <v>0</v>
      </c>
      <c r="G48" s="54"/>
      <c r="H48" s="54">
        <f t="shared" si="5"/>
        <v>0</v>
      </c>
      <c r="I48" s="6"/>
      <c r="J48" s="6"/>
      <c r="K48" s="6"/>
    </row>
    <row r="49" spans="1:11" x14ac:dyDescent="0.25">
      <c r="A49" s="39"/>
      <c r="B49" s="8"/>
      <c r="C49" s="7" t="s">
        <v>9</v>
      </c>
      <c r="D49" s="29"/>
      <c r="E49" s="32"/>
      <c r="F49" s="58">
        <f t="shared" si="4"/>
        <v>0</v>
      </c>
      <c r="G49" s="55"/>
      <c r="H49" s="55">
        <f t="shared" si="5"/>
        <v>0</v>
      </c>
      <c r="I49" s="6"/>
      <c r="J49" s="6"/>
      <c r="K49" s="6"/>
    </row>
    <row r="50" spans="1:11" x14ac:dyDescent="0.25">
      <c r="A50" s="39"/>
      <c r="B50" s="10" t="s">
        <v>34</v>
      </c>
      <c r="C50" s="7" t="s">
        <v>29</v>
      </c>
      <c r="D50" s="29">
        <v>8</v>
      </c>
      <c r="E50" s="32">
        <v>1995</v>
      </c>
      <c r="F50" s="56">
        <f>D50*E50</f>
        <v>15960</v>
      </c>
      <c r="G50" s="53"/>
      <c r="H50" s="53">
        <f t="shared" si="5"/>
        <v>0</v>
      </c>
      <c r="I50" s="6"/>
      <c r="J50" s="6"/>
      <c r="K50" s="6"/>
    </row>
    <row r="51" spans="1:11" ht="30" x14ac:dyDescent="0.25">
      <c r="A51" s="39"/>
      <c r="B51" s="9"/>
      <c r="C51" s="7" t="s">
        <v>1</v>
      </c>
      <c r="D51" s="29">
        <v>0</v>
      </c>
      <c r="E51" s="32"/>
      <c r="F51" s="57">
        <f t="shared" ref="F51:F64" si="6">D51*E51</f>
        <v>0</v>
      </c>
      <c r="G51" s="54"/>
      <c r="H51" s="54">
        <f t="shared" si="5"/>
        <v>0</v>
      </c>
      <c r="I51" s="6"/>
      <c r="J51" s="6"/>
      <c r="K51" s="6"/>
    </row>
    <row r="52" spans="1:11" x14ac:dyDescent="0.25">
      <c r="A52" s="39"/>
      <c r="B52" s="8"/>
      <c r="C52" s="7" t="s">
        <v>9</v>
      </c>
      <c r="D52" s="29">
        <v>0</v>
      </c>
      <c r="E52" s="32"/>
      <c r="F52" s="58">
        <f t="shared" si="6"/>
        <v>0</v>
      </c>
      <c r="G52" s="55"/>
      <c r="H52" s="55">
        <f t="shared" si="5"/>
        <v>0</v>
      </c>
      <c r="I52" s="6"/>
      <c r="J52" s="6"/>
      <c r="K52" s="6"/>
    </row>
    <row r="53" spans="1:11" ht="30" x14ac:dyDescent="0.25">
      <c r="A53" s="39"/>
      <c r="B53" s="10" t="s">
        <v>33</v>
      </c>
      <c r="C53" s="7" t="s">
        <v>14</v>
      </c>
      <c r="D53" s="29">
        <v>12</v>
      </c>
      <c r="E53" s="32">
        <v>2630.31</v>
      </c>
      <c r="F53" s="56">
        <f>D53*E53</f>
        <v>31563.72</v>
      </c>
      <c r="G53" s="53"/>
      <c r="H53" s="53">
        <f t="shared" si="5"/>
        <v>0</v>
      </c>
      <c r="I53" s="6"/>
      <c r="J53" s="6"/>
      <c r="K53" s="6"/>
    </row>
    <row r="54" spans="1:11" x14ac:dyDescent="0.25">
      <c r="A54" s="39"/>
      <c r="B54" s="9"/>
      <c r="C54" s="7" t="s">
        <v>32</v>
      </c>
      <c r="D54" s="29">
        <v>0</v>
      </c>
      <c r="E54" s="32"/>
      <c r="F54" s="57">
        <f t="shared" si="6"/>
        <v>0</v>
      </c>
      <c r="G54" s="54"/>
      <c r="H54" s="54">
        <f t="shared" si="5"/>
        <v>0</v>
      </c>
      <c r="I54" s="6"/>
      <c r="J54" s="6"/>
      <c r="K54" s="6"/>
    </row>
    <row r="55" spans="1:11" x14ac:dyDescent="0.25">
      <c r="A55" s="39"/>
      <c r="B55" s="9"/>
      <c r="C55" s="7" t="s">
        <v>15</v>
      </c>
      <c r="D55" s="29">
        <v>0</v>
      </c>
      <c r="E55" s="32"/>
      <c r="F55" s="57">
        <f t="shared" si="6"/>
        <v>0</v>
      </c>
      <c r="G55" s="54"/>
      <c r="H55" s="54">
        <f t="shared" si="5"/>
        <v>0</v>
      </c>
      <c r="I55" s="6"/>
      <c r="J55" s="6"/>
      <c r="K55" s="6"/>
    </row>
    <row r="56" spans="1:11" ht="30" x14ac:dyDescent="0.25">
      <c r="A56" s="39"/>
      <c r="B56" s="9"/>
      <c r="C56" s="7" t="s">
        <v>1</v>
      </c>
      <c r="D56" s="29">
        <v>0</v>
      </c>
      <c r="E56" s="32"/>
      <c r="F56" s="57">
        <f t="shared" si="6"/>
        <v>0</v>
      </c>
      <c r="G56" s="54"/>
      <c r="H56" s="54">
        <f t="shared" si="5"/>
        <v>0</v>
      </c>
      <c r="I56" s="6"/>
      <c r="J56" s="6"/>
      <c r="K56" s="6"/>
    </row>
    <row r="57" spans="1:11" ht="30" x14ac:dyDescent="0.25">
      <c r="A57" s="39"/>
      <c r="B57" s="8"/>
      <c r="C57" s="7" t="s">
        <v>27</v>
      </c>
      <c r="D57" s="29">
        <v>0</v>
      </c>
      <c r="E57" s="32"/>
      <c r="F57" s="58">
        <f t="shared" si="6"/>
        <v>0</v>
      </c>
      <c r="G57" s="55"/>
      <c r="H57" s="55">
        <f t="shared" si="5"/>
        <v>0</v>
      </c>
      <c r="I57" s="6"/>
      <c r="J57" s="6"/>
      <c r="K57" s="6"/>
    </row>
    <row r="58" spans="1:11" ht="15" customHeight="1" x14ac:dyDescent="0.25">
      <c r="A58" s="39"/>
      <c r="B58" s="10" t="s">
        <v>31</v>
      </c>
      <c r="C58" s="7" t="s">
        <v>29</v>
      </c>
      <c r="D58" s="29">
        <v>20</v>
      </c>
      <c r="E58" s="32">
        <v>2058.15</v>
      </c>
      <c r="F58" s="56">
        <f>D58*E58</f>
        <v>41163</v>
      </c>
      <c r="G58" s="53"/>
      <c r="H58" s="53">
        <f t="shared" si="5"/>
        <v>0</v>
      </c>
      <c r="I58" s="6"/>
      <c r="J58" s="6"/>
      <c r="K58" s="6"/>
    </row>
    <row r="59" spans="1:11" ht="30" x14ac:dyDescent="0.25">
      <c r="A59" s="39"/>
      <c r="B59" s="9"/>
      <c r="C59" s="7" t="s">
        <v>1</v>
      </c>
      <c r="D59" s="29">
        <v>0</v>
      </c>
      <c r="E59" s="32"/>
      <c r="F59" s="57">
        <f t="shared" si="6"/>
        <v>0</v>
      </c>
      <c r="G59" s="54"/>
      <c r="H59" s="54">
        <f t="shared" si="5"/>
        <v>0</v>
      </c>
      <c r="I59" s="6"/>
      <c r="J59" s="6"/>
      <c r="K59" s="6"/>
    </row>
    <row r="60" spans="1:11" x14ac:dyDescent="0.25">
      <c r="A60" s="39"/>
      <c r="B60" s="9"/>
      <c r="C60" s="7" t="s">
        <v>15</v>
      </c>
      <c r="D60" s="29">
        <v>0</v>
      </c>
      <c r="E60" s="32"/>
      <c r="F60" s="57">
        <f t="shared" si="6"/>
        <v>0</v>
      </c>
      <c r="G60" s="54"/>
      <c r="H60" s="54">
        <f t="shared" si="5"/>
        <v>0</v>
      </c>
      <c r="I60" s="6"/>
      <c r="J60" s="6"/>
      <c r="K60" s="6"/>
    </row>
    <row r="61" spans="1:11" ht="30" x14ac:dyDescent="0.25">
      <c r="A61" s="39"/>
      <c r="B61" s="8"/>
      <c r="C61" s="7" t="s">
        <v>27</v>
      </c>
      <c r="D61" s="29">
        <v>0</v>
      </c>
      <c r="E61" s="32"/>
      <c r="F61" s="58">
        <f t="shared" si="6"/>
        <v>0</v>
      </c>
      <c r="G61" s="55"/>
      <c r="H61" s="55">
        <f t="shared" si="5"/>
        <v>0</v>
      </c>
      <c r="I61" s="6"/>
      <c r="J61" s="6"/>
      <c r="K61" s="6"/>
    </row>
    <row r="62" spans="1:11" x14ac:dyDescent="0.25">
      <c r="A62" s="39"/>
      <c r="B62" s="10" t="s">
        <v>30</v>
      </c>
      <c r="C62" s="7" t="s">
        <v>29</v>
      </c>
      <c r="D62" s="29">
        <v>23</v>
      </c>
      <c r="E62" s="32">
        <v>1995</v>
      </c>
      <c r="F62" s="56">
        <f>D62*E62</f>
        <v>45885</v>
      </c>
      <c r="G62" s="53"/>
      <c r="H62" s="53">
        <f t="shared" si="5"/>
        <v>0</v>
      </c>
      <c r="I62" s="6"/>
      <c r="J62" s="6"/>
      <c r="K62" s="6"/>
    </row>
    <row r="63" spans="1:11" ht="30" x14ac:dyDescent="0.25">
      <c r="A63" s="39"/>
      <c r="B63" s="9"/>
      <c r="C63" s="7" t="s">
        <v>1</v>
      </c>
      <c r="D63" s="29">
        <v>0</v>
      </c>
      <c r="E63" s="32"/>
      <c r="F63" s="57">
        <f t="shared" si="6"/>
        <v>0</v>
      </c>
      <c r="G63" s="54"/>
      <c r="H63" s="54">
        <f t="shared" si="5"/>
        <v>0</v>
      </c>
      <c r="I63" s="6"/>
      <c r="J63" s="6"/>
      <c r="K63" s="6"/>
    </row>
    <row r="64" spans="1:11" x14ac:dyDescent="0.25">
      <c r="A64" s="39"/>
      <c r="B64" s="8"/>
      <c r="C64" s="7" t="s">
        <v>15</v>
      </c>
      <c r="D64" s="29">
        <v>0</v>
      </c>
      <c r="E64" s="32"/>
      <c r="F64" s="58">
        <f t="shared" si="6"/>
        <v>0</v>
      </c>
      <c r="G64" s="55"/>
      <c r="H64" s="55">
        <f t="shared" si="5"/>
        <v>0</v>
      </c>
      <c r="I64" s="6"/>
      <c r="J64" s="6"/>
      <c r="K64" s="6"/>
    </row>
    <row r="65" spans="1:11" x14ac:dyDescent="0.25">
      <c r="A65" s="39"/>
      <c r="B65" s="13" t="s">
        <v>28</v>
      </c>
      <c r="C65" s="7" t="s">
        <v>0</v>
      </c>
      <c r="D65" s="29">
        <v>14</v>
      </c>
      <c r="E65" s="32">
        <v>2384.5500000000002</v>
      </c>
      <c r="F65" s="56">
        <f>E65*D65</f>
        <v>33383.700000000004</v>
      </c>
      <c r="G65" s="53"/>
      <c r="H65" s="53">
        <f t="shared" si="5"/>
        <v>0</v>
      </c>
      <c r="I65" s="6"/>
      <c r="J65" s="6"/>
      <c r="K65" s="6"/>
    </row>
    <row r="66" spans="1:11" x14ac:dyDescent="0.25">
      <c r="A66" s="39"/>
      <c r="B66" s="12"/>
      <c r="C66" s="7" t="s">
        <v>2</v>
      </c>
      <c r="D66" s="29">
        <v>0</v>
      </c>
      <c r="E66" s="32"/>
      <c r="F66" s="57">
        <f t="shared" ref="F66:F69" si="7">D66*E66</f>
        <v>0</v>
      </c>
      <c r="G66" s="54"/>
      <c r="H66" s="54">
        <f t="shared" si="5"/>
        <v>0</v>
      </c>
      <c r="I66" s="6"/>
      <c r="J66" s="6"/>
      <c r="K66" s="6"/>
    </row>
    <row r="67" spans="1:11" ht="30" x14ac:dyDescent="0.25">
      <c r="A67" s="39"/>
      <c r="B67" s="12"/>
      <c r="C67" s="7" t="s">
        <v>1</v>
      </c>
      <c r="D67" s="29">
        <v>0</v>
      </c>
      <c r="E67" s="32"/>
      <c r="F67" s="57">
        <f t="shared" si="7"/>
        <v>0</v>
      </c>
      <c r="G67" s="54"/>
      <c r="H67" s="54">
        <f t="shared" si="5"/>
        <v>0</v>
      </c>
      <c r="I67" s="6"/>
      <c r="J67" s="6"/>
      <c r="K67" s="6"/>
    </row>
    <row r="68" spans="1:11" x14ac:dyDescent="0.25">
      <c r="A68" s="39"/>
      <c r="B68" s="12"/>
      <c r="C68" s="7" t="s">
        <v>15</v>
      </c>
      <c r="D68" s="29">
        <v>0</v>
      </c>
      <c r="E68" s="32"/>
      <c r="F68" s="57">
        <f t="shared" si="7"/>
        <v>0</v>
      </c>
      <c r="G68" s="54"/>
      <c r="H68" s="54">
        <f t="shared" si="5"/>
        <v>0</v>
      </c>
      <c r="I68" s="6"/>
      <c r="J68" s="6"/>
      <c r="K68" s="6"/>
    </row>
    <row r="69" spans="1:11" ht="30" x14ac:dyDescent="0.25">
      <c r="A69" s="39"/>
      <c r="B69" s="11"/>
      <c r="C69" s="7" t="s">
        <v>27</v>
      </c>
      <c r="D69" s="29">
        <v>0</v>
      </c>
      <c r="E69" s="32"/>
      <c r="F69" s="58">
        <f t="shared" si="7"/>
        <v>0</v>
      </c>
      <c r="G69" s="55"/>
      <c r="H69" s="55">
        <f t="shared" si="5"/>
        <v>0</v>
      </c>
      <c r="I69" s="6"/>
      <c r="J69" s="6"/>
      <c r="K69" s="6"/>
    </row>
    <row r="70" spans="1:11" ht="30" x14ac:dyDescent="0.25">
      <c r="A70" s="39"/>
      <c r="B70" s="10" t="s">
        <v>26</v>
      </c>
      <c r="C70" s="7" t="s">
        <v>0</v>
      </c>
      <c r="D70" s="29">
        <v>70</v>
      </c>
      <c r="E70" s="32">
        <v>1995</v>
      </c>
      <c r="F70" s="56">
        <f>E70*D70</f>
        <v>139650</v>
      </c>
      <c r="G70" s="53"/>
      <c r="H70" s="53">
        <f t="shared" ref="H70:H92" si="8">G70*D70</f>
        <v>0</v>
      </c>
      <c r="I70" s="6"/>
      <c r="J70" s="6"/>
      <c r="K70" s="6"/>
    </row>
    <row r="71" spans="1:11" ht="30" x14ac:dyDescent="0.25">
      <c r="A71" s="39"/>
      <c r="B71" s="9"/>
      <c r="C71" s="7" t="s">
        <v>24</v>
      </c>
      <c r="D71" s="29">
        <v>0</v>
      </c>
      <c r="E71" s="32"/>
      <c r="F71" s="57">
        <f>D71*E71</f>
        <v>0</v>
      </c>
      <c r="G71" s="54"/>
      <c r="H71" s="54">
        <f t="shared" si="8"/>
        <v>0</v>
      </c>
      <c r="I71" s="6"/>
      <c r="J71" s="6"/>
      <c r="K71" s="6"/>
    </row>
    <row r="72" spans="1:11" x14ac:dyDescent="0.25">
      <c r="A72" s="39"/>
      <c r="B72" s="8"/>
      <c r="C72" s="7" t="s">
        <v>15</v>
      </c>
      <c r="D72" s="29">
        <v>0</v>
      </c>
      <c r="E72" s="32"/>
      <c r="F72" s="58">
        <f>D72*E72</f>
        <v>0</v>
      </c>
      <c r="G72" s="55"/>
      <c r="H72" s="55">
        <f t="shared" si="8"/>
        <v>0</v>
      </c>
      <c r="I72" s="6"/>
      <c r="J72" s="6"/>
      <c r="K72" s="6"/>
    </row>
    <row r="73" spans="1:11" ht="30" x14ac:dyDescent="0.25">
      <c r="A73" s="39"/>
      <c r="B73" s="10" t="s">
        <v>25</v>
      </c>
      <c r="C73" s="7" t="s">
        <v>0</v>
      </c>
      <c r="D73" s="29">
        <v>75</v>
      </c>
      <c r="E73" s="32">
        <v>1995</v>
      </c>
      <c r="F73" s="56">
        <f>E73*D73</f>
        <v>149625</v>
      </c>
      <c r="G73" s="53"/>
      <c r="H73" s="53">
        <f t="shared" si="8"/>
        <v>0</v>
      </c>
      <c r="I73" s="6"/>
      <c r="J73" s="6"/>
      <c r="K73" s="6"/>
    </row>
    <row r="74" spans="1:11" ht="30" x14ac:dyDescent="0.25">
      <c r="A74" s="39"/>
      <c r="B74" s="9"/>
      <c r="C74" s="7" t="s">
        <v>24</v>
      </c>
      <c r="D74" s="29">
        <v>0</v>
      </c>
      <c r="E74" s="32"/>
      <c r="F74" s="57">
        <f t="shared" ref="F74:F75" si="9">D74*E74</f>
        <v>0</v>
      </c>
      <c r="G74" s="54"/>
      <c r="H74" s="54">
        <f t="shared" si="8"/>
        <v>0</v>
      </c>
      <c r="I74" s="6"/>
      <c r="J74" s="6"/>
      <c r="K74" s="6"/>
    </row>
    <row r="75" spans="1:11" x14ac:dyDescent="0.25">
      <c r="A75" s="39"/>
      <c r="B75" s="8"/>
      <c r="C75" s="7" t="s">
        <v>15</v>
      </c>
      <c r="D75" s="29">
        <v>0</v>
      </c>
      <c r="E75" s="32"/>
      <c r="F75" s="58">
        <f t="shared" si="9"/>
        <v>0</v>
      </c>
      <c r="G75" s="55"/>
      <c r="H75" s="55">
        <f t="shared" si="8"/>
        <v>0</v>
      </c>
      <c r="I75" s="6"/>
      <c r="J75" s="6"/>
      <c r="K75" s="6"/>
    </row>
    <row r="76" spans="1:11" x14ac:dyDescent="0.25">
      <c r="A76" s="39"/>
      <c r="B76" s="10" t="s">
        <v>23</v>
      </c>
      <c r="C76" s="7" t="s">
        <v>0</v>
      </c>
      <c r="D76" s="29">
        <v>60</v>
      </c>
      <c r="E76" s="32">
        <v>2027.2</v>
      </c>
      <c r="F76" s="56">
        <f>E76*D76</f>
        <v>121632</v>
      </c>
      <c r="G76" s="53"/>
      <c r="H76" s="53">
        <f t="shared" si="8"/>
        <v>0</v>
      </c>
      <c r="I76" s="6"/>
      <c r="J76" s="6"/>
      <c r="K76" s="6"/>
    </row>
    <row r="77" spans="1:11" ht="30" x14ac:dyDescent="0.25">
      <c r="A77" s="39"/>
      <c r="B77" s="9"/>
      <c r="C77" s="7" t="s">
        <v>1</v>
      </c>
      <c r="D77" s="29">
        <v>0</v>
      </c>
      <c r="E77" s="32"/>
      <c r="F77" s="57">
        <f t="shared" ref="F77:F79" si="10">D77*E77</f>
        <v>0</v>
      </c>
      <c r="G77" s="54"/>
      <c r="H77" s="54">
        <f t="shared" si="8"/>
        <v>0</v>
      </c>
      <c r="I77" s="6"/>
      <c r="J77" s="6"/>
      <c r="K77" s="6"/>
    </row>
    <row r="78" spans="1:11" x14ac:dyDescent="0.25">
      <c r="A78" s="39"/>
      <c r="B78" s="9"/>
      <c r="C78" s="7" t="s">
        <v>14</v>
      </c>
      <c r="D78" s="29">
        <v>0</v>
      </c>
      <c r="E78" s="32"/>
      <c r="F78" s="57">
        <f t="shared" si="10"/>
        <v>0</v>
      </c>
      <c r="G78" s="54"/>
      <c r="H78" s="54">
        <f t="shared" si="8"/>
        <v>0</v>
      </c>
      <c r="I78" s="6"/>
      <c r="J78" s="6"/>
      <c r="K78" s="6"/>
    </row>
    <row r="79" spans="1:11" x14ac:dyDescent="0.25">
      <c r="A79" s="39"/>
      <c r="B79" s="8"/>
      <c r="C79" s="7" t="s">
        <v>22</v>
      </c>
      <c r="D79" s="29">
        <v>0</v>
      </c>
      <c r="E79" s="32"/>
      <c r="F79" s="58">
        <f t="shared" si="10"/>
        <v>0</v>
      </c>
      <c r="G79" s="55"/>
      <c r="H79" s="55">
        <f t="shared" si="8"/>
        <v>0</v>
      </c>
      <c r="I79" s="6"/>
      <c r="J79" s="6"/>
      <c r="K79" s="6"/>
    </row>
    <row r="80" spans="1:11" ht="30" x14ac:dyDescent="0.25">
      <c r="A80" s="23" t="s">
        <v>61</v>
      </c>
      <c r="B80" s="10" t="s">
        <v>21</v>
      </c>
      <c r="C80" s="7" t="s">
        <v>14</v>
      </c>
      <c r="D80" s="29">
        <v>15</v>
      </c>
      <c r="E80" s="32">
        <v>4458.8100000000004</v>
      </c>
      <c r="F80" s="56">
        <f>E80*D80</f>
        <v>66882.150000000009</v>
      </c>
      <c r="G80" s="53"/>
      <c r="H80" s="53">
        <f t="shared" si="8"/>
        <v>0</v>
      </c>
      <c r="I80" s="6"/>
      <c r="J80" s="6"/>
      <c r="K80" s="6"/>
    </row>
    <row r="81" spans="1:11" x14ac:dyDescent="0.25">
      <c r="A81" s="23"/>
      <c r="B81" s="9"/>
      <c r="C81" s="7" t="s">
        <v>18</v>
      </c>
      <c r="D81" s="29">
        <v>0</v>
      </c>
      <c r="E81" s="32"/>
      <c r="F81" s="57">
        <f t="shared" ref="F81:F84" si="11">D81*E81</f>
        <v>0</v>
      </c>
      <c r="G81" s="54"/>
      <c r="H81" s="54">
        <f t="shared" si="8"/>
        <v>0</v>
      </c>
      <c r="I81" s="6"/>
      <c r="J81" s="6"/>
      <c r="K81" s="6"/>
    </row>
    <row r="82" spans="1:11" x14ac:dyDescent="0.25">
      <c r="A82" s="23"/>
      <c r="B82" s="9"/>
      <c r="C82" s="7" t="s">
        <v>15</v>
      </c>
      <c r="D82" s="29">
        <v>0</v>
      </c>
      <c r="E82" s="32"/>
      <c r="F82" s="57">
        <f t="shared" si="11"/>
        <v>0</v>
      </c>
      <c r="G82" s="54"/>
      <c r="H82" s="54">
        <f t="shared" si="8"/>
        <v>0</v>
      </c>
      <c r="I82" s="6"/>
      <c r="J82" s="6"/>
      <c r="K82" s="6"/>
    </row>
    <row r="83" spans="1:11" x14ac:dyDescent="0.25">
      <c r="A83" s="23"/>
      <c r="B83" s="9"/>
      <c r="C83" s="7" t="s">
        <v>12</v>
      </c>
      <c r="D83" s="29">
        <v>0</v>
      </c>
      <c r="E83" s="32"/>
      <c r="F83" s="57">
        <f t="shared" si="11"/>
        <v>0</v>
      </c>
      <c r="G83" s="54"/>
      <c r="H83" s="54">
        <f t="shared" si="8"/>
        <v>0</v>
      </c>
      <c r="I83" s="6"/>
      <c r="J83" s="6"/>
      <c r="K83" s="6"/>
    </row>
    <row r="84" spans="1:11" x14ac:dyDescent="0.25">
      <c r="A84" s="23"/>
      <c r="B84" s="8"/>
      <c r="C84" s="7" t="s">
        <v>20</v>
      </c>
      <c r="D84" s="29">
        <v>0</v>
      </c>
      <c r="E84" s="32"/>
      <c r="F84" s="58">
        <f t="shared" si="11"/>
        <v>0</v>
      </c>
      <c r="G84" s="55"/>
      <c r="H84" s="55">
        <f t="shared" si="8"/>
        <v>0</v>
      </c>
      <c r="I84" s="6"/>
      <c r="J84" s="6"/>
      <c r="K84" s="6"/>
    </row>
    <row r="85" spans="1:11" x14ac:dyDescent="0.25">
      <c r="A85" s="23"/>
      <c r="B85" s="10" t="s">
        <v>11</v>
      </c>
      <c r="C85" s="7" t="s">
        <v>14</v>
      </c>
      <c r="D85" s="29">
        <v>80</v>
      </c>
      <c r="E85" s="32">
        <v>2090.91</v>
      </c>
      <c r="F85" s="56">
        <f>E85*D85</f>
        <v>167272.79999999999</v>
      </c>
      <c r="G85" s="53"/>
      <c r="H85" s="53">
        <f t="shared" si="8"/>
        <v>0</v>
      </c>
      <c r="I85" s="6"/>
      <c r="J85" s="6"/>
      <c r="K85" s="6"/>
    </row>
    <row r="86" spans="1:11" x14ac:dyDescent="0.25">
      <c r="A86" s="23"/>
      <c r="B86" s="9"/>
      <c r="C86" s="7" t="s">
        <v>18</v>
      </c>
      <c r="D86" s="29">
        <v>0</v>
      </c>
      <c r="E86" s="32"/>
      <c r="F86" s="57">
        <f t="shared" ref="F86:F88" si="12">D86*E86</f>
        <v>0</v>
      </c>
      <c r="G86" s="54"/>
      <c r="H86" s="54">
        <f t="shared" si="8"/>
        <v>0</v>
      </c>
      <c r="I86" s="6"/>
      <c r="J86" s="6"/>
      <c r="K86" s="6"/>
    </row>
    <row r="87" spans="1:11" x14ac:dyDescent="0.25">
      <c r="A87" s="23"/>
      <c r="B87" s="9"/>
      <c r="C87" s="7" t="s">
        <v>15</v>
      </c>
      <c r="D87" s="29">
        <v>0</v>
      </c>
      <c r="E87" s="32"/>
      <c r="F87" s="57">
        <f t="shared" si="12"/>
        <v>0</v>
      </c>
      <c r="G87" s="54"/>
      <c r="H87" s="54">
        <f t="shared" si="8"/>
        <v>0</v>
      </c>
      <c r="I87" s="6"/>
      <c r="J87" s="6"/>
      <c r="K87" s="6"/>
    </row>
    <row r="88" spans="1:11" x14ac:dyDescent="0.25">
      <c r="A88" s="23"/>
      <c r="B88" s="8"/>
      <c r="C88" s="7" t="s">
        <v>12</v>
      </c>
      <c r="D88" s="29">
        <v>0</v>
      </c>
      <c r="E88" s="32"/>
      <c r="F88" s="58">
        <f t="shared" si="12"/>
        <v>0</v>
      </c>
      <c r="G88" s="55"/>
      <c r="H88" s="55">
        <f t="shared" si="8"/>
        <v>0</v>
      </c>
      <c r="I88" s="6"/>
      <c r="J88" s="6"/>
      <c r="K88" s="6"/>
    </row>
    <row r="89" spans="1:11" x14ac:dyDescent="0.25">
      <c r="A89" s="23"/>
      <c r="B89" s="10" t="s">
        <v>19</v>
      </c>
      <c r="C89" s="7" t="s">
        <v>14</v>
      </c>
      <c r="D89" s="29">
        <v>330</v>
      </c>
      <c r="E89" s="32">
        <v>2246.31</v>
      </c>
      <c r="F89" s="56">
        <f>E89*D89</f>
        <v>741282.29999999993</v>
      </c>
      <c r="G89" s="53"/>
      <c r="H89" s="53">
        <f t="shared" si="8"/>
        <v>0</v>
      </c>
      <c r="I89" s="6"/>
      <c r="J89" s="6"/>
      <c r="K89" s="6"/>
    </row>
    <row r="90" spans="1:11" x14ac:dyDescent="0.25">
      <c r="A90" s="23"/>
      <c r="B90" s="9"/>
      <c r="C90" s="7" t="s">
        <v>18</v>
      </c>
      <c r="D90" s="29">
        <v>0</v>
      </c>
      <c r="E90" s="32"/>
      <c r="F90" s="57">
        <f t="shared" ref="F90:F92" si="13">D90*E90</f>
        <v>0</v>
      </c>
      <c r="G90" s="54"/>
      <c r="H90" s="54">
        <f t="shared" si="8"/>
        <v>0</v>
      </c>
      <c r="I90" s="6"/>
      <c r="J90" s="6"/>
      <c r="K90" s="6"/>
    </row>
    <row r="91" spans="1:11" x14ac:dyDescent="0.25">
      <c r="A91" s="23"/>
      <c r="B91" s="9"/>
      <c r="C91" s="7" t="s">
        <v>15</v>
      </c>
      <c r="D91" s="29">
        <v>0</v>
      </c>
      <c r="E91" s="32"/>
      <c r="F91" s="57">
        <f t="shared" si="13"/>
        <v>0</v>
      </c>
      <c r="G91" s="54"/>
      <c r="H91" s="54">
        <f t="shared" si="8"/>
        <v>0</v>
      </c>
      <c r="I91" s="6"/>
      <c r="J91" s="6"/>
      <c r="K91" s="6"/>
    </row>
    <row r="92" spans="1:11" x14ac:dyDescent="0.25">
      <c r="A92" s="23"/>
      <c r="B92" s="8"/>
      <c r="C92" s="7" t="s">
        <v>12</v>
      </c>
      <c r="D92" s="29">
        <v>0</v>
      </c>
      <c r="E92" s="32"/>
      <c r="F92" s="58">
        <f t="shared" si="13"/>
        <v>0</v>
      </c>
      <c r="G92" s="55"/>
      <c r="H92" s="55">
        <f t="shared" si="8"/>
        <v>0</v>
      </c>
      <c r="I92" s="6"/>
      <c r="J92" s="6"/>
      <c r="K92" s="6"/>
    </row>
    <row r="93" spans="1:11" ht="30" x14ac:dyDescent="0.25">
      <c r="A93" s="24" t="s">
        <v>17</v>
      </c>
      <c r="B93" s="10" t="s">
        <v>16</v>
      </c>
      <c r="C93" s="7" t="s">
        <v>13</v>
      </c>
      <c r="D93" s="29">
        <v>30</v>
      </c>
      <c r="E93" s="32">
        <v>2284.71</v>
      </c>
      <c r="F93" s="56">
        <f>E93*D93</f>
        <v>68541.3</v>
      </c>
      <c r="G93" s="53"/>
      <c r="H93" s="53">
        <f t="shared" ref="H93:H95" si="14">G93*D93</f>
        <v>0</v>
      </c>
      <c r="I93" s="6"/>
      <c r="J93" s="6"/>
      <c r="K93" s="6"/>
    </row>
    <row r="94" spans="1:11" x14ac:dyDescent="0.25">
      <c r="A94" s="24"/>
      <c r="B94" s="9"/>
      <c r="C94" s="7" t="s">
        <v>14</v>
      </c>
      <c r="D94" s="29">
        <v>0</v>
      </c>
      <c r="E94" s="32"/>
      <c r="F94" s="57">
        <f t="shared" ref="F94:F95" si="15">D94*E94</f>
        <v>0</v>
      </c>
      <c r="G94" s="54"/>
      <c r="H94" s="54">
        <f t="shared" si="14"/>
        <v>0</v>
      </c>
      <c r="I94" s="6"/>
      <c r="J94" s="6"/>
      <c r="K94" s="6"/>
    </row>
    <row r="95" spans="1:11" x14ac:dyDescent="0.25">
      <c r="A95" s="24"/>
      <c r="B95" s="8"/>
      <c r="C95" s="7" t="s">
        <v>5</v>
      </c>
      <c r="D95" s="29">
        <v>0</v>
      </c>
      <c r="E95" s="32"/>
      <c r="F95" s="57">
        <f t="shared" si="15"/>
        <v>0</v>
      </c>
      <c r="G95" s="55"/>
      <c r="H95" s="55">
        <f t="shared" si="14"/>
        <v>0</v>
      </c>
      <c r="I95" s="6"/>
      <c r="J95" s="6"/>
      <c r="K95" s="6"/>
    </row>
    <row r="96" spans="1:11" x14ac:dyDescent="0.25">
      <c r="A96" s="24" t="s">
        <v>60</v>
      </c>
      <c r="B96" s="10" t="s">
        <v>10</v>
      </c>
      <c r="C96" s="7" t="s">
        <v>7</v>
      </c>
      <c r="D96" s="29">
        <v>25</v>
      </c>
      <c r="E96" s="32">
        <v>2300</v>
      </c>
      <c r="F96" s="56">
        <f>E96*D96</f>
        <v>57500</v>
      </c>
      <c r="G96" s="53"/>
      <c r="H96" s="53">
        <f t="shared" ref="H96:H102" si="16">G96*D96</f>
        <v>0</v>
      </c>
      <c r="I96" s="6"/>
      <c r="J96" s="6"/>
      <c r="K96" s="6"/>
    </row>
    <row r="97" spans="1:11" ht="30" x14ac:dyDescent="0.25">
      <c r="A97" s="24"/>
      <c r="B97" s="9"/>
      <c r="C97" s="7" t="s">
        <v>6</v>
      </c>
      <c r="D97" s="29">
        <v>0</v>
      </c>
      <c r="E97" s="32"/>
      <c r="F97" s="57">
        <f t="shared" ref="F97:F98" si="17">D97*E97</f>
        <v>0</v>
      </c>
      <c r="G97" s="54"/>
      <c r="H97" s="54">
        <f t="shared" si="16"/>
        <v>0</v>
      </c>
      <c r="I97" s="6"/>
      <c r="J97" s="6"/>
      <c r="K97" s="6"/>
    </row>
    <row r="98" spans="1:11" x14ac:dyDescent="0.25">
      <c r="A98" s="24"/>
      <c r="B98" s="8"/>
      <c r="C98" s="7" t="s">
        <v>5</v>
      </c>
      <c r="D98" s="29">
        <v>0</v>
      </c>
      <c r="E98" s="32"/>
      <c r="F98" s="58">
        <f t="shared" si="17"/>
        <v>0</v>
      </c>
      <c r="G98" s="55"/>
      <c r="H98" s="55">
        <f t="shared" si="16"/>
        <v>0</v>
      </c>
      <c r="I98" s="6"/>
      <c r="J98" s="6"/>
      <c r="K98" s="6"/>
    </row>
    <row r="99" spans="1:11" ht="30" x14ac:dyDescent="0.25">
      <c r="A99" s="24"/>
      <c r="B99" s="10" t="s">
        <v>8</v>
      </c>
      <c r="C99" s="7" t="s">
        <v>7</v>
      </c>
      <c r="D99" s="29">
        <v>25</v>
      </c>
      <c r="E99" s="32">
        <v>3200</v>
      </c>
      <c r="F99" s="56">
        <f>E99*D99</f>
        <v>80000</v>
      </c>
      <c r="G99" s="53"/>
      <c r="H99" s="53">
        <f t="shared" si="16"/>
        <v>0</v>
      </c>
      <c r="I99" s="6"/>
      <c r="J99" s="6"/>
      <c r="K99" s="6"/>
    </row>
    <row r="100" spans="1:11" ht="30" x14ac:dyDescent="0.25">
      <c r="A100" s="24"/>
      <c r="B100" s="9"/>
      <c r="C100" s="7" t="s">
        <v>6</v>
      </c>
      <c r="D100" s="29">
        <v>0</v>
      </c>
      <c r="E100" s="32"/>
      <c r="F100" s="57">
        <f t="shared" ref="F100:F102" si="18">D100*E100</f>
        <v>0</v>
      </c>
      <c r="G100" s="54"/>
      <c r="H100" s="54">
        <f t="shared" si="16"/>
        <v>0</v>
      </c>
      <c r="I100" s="6"/>
      <c r="J100" s="6"/>
      <c r="K100" s="6"/>
    </row>
    <row r="101" spans="1:11" x14ac:dyDescent="0.25">
      <c r="A101" s="24"/>
      <c r="B101" s="9"/>
      <c r="C101" s="7" t="s">
        <v>5</v>
      </c>
      <c r="D101" s="29">
        <v>0</v>
      </c>
      <c r="E101" s="32"/>
      <c r="F101" s="57">
        <f t="shared" si="18"/>
        <v>0</v>
      </c>
      <c r="G101" s="54"/>
      <c r="H101" s="54">
        <f t="shared" si="16"/>
        <v>0</v>
      </c>
      <c r="I101" s="6"/>
      <c r="J101" s="6"/>
      <c r="K101" s="6"/>
    </row>
    <row r="102" spans="1:11" x14ac:dyDescent="0.25">
      <c r="A102" s="24"/>
      <c r="B102" s="8"/>
      <c r="C102" s="7" t="s">
        <v>0</v>
      </c>
      <c r="D102" s="29">
        <v>0</v>
      </c>
      <c r="E102" s="32"/>
      <c r="F102" s="58">
        <f t="shared" si="18"/>
        <v>0</v>
      </c>
      <c r="G102" s="55"/>
      <c r="H102" s="55">
        <f t="shared" si="16"/>
        <v>0</v>
      </c>
      <c r="I102" s="6"/>
      <c r="J102" s="6"/>
      <c r="K102" s="6"/>
    </row>
    <row r="103" spans="1:11" x14ac:dyDescent="0.25">
      <c r="A103" s="24" t="s">
        <v>4</v>
      </c>
      <c r="B103" s="26" t="s">
        <v>3</v>
      </c>
      <c r="C103" s="7" t="s">
        <v>2</v>
      </c>
      <c r="D103" s="29">
        <v>40</v>
      </c>
      <c r="E103" s="43">
        <v>2000</v>
      </c>
      <c r="F103" s="44">
        <f>E103*D103</f>
        <v>80000</v>
      </c>
      <c r="G103" s="47"/>
      <c r="H103" s="47">
        <f t="shared" ref="H103:H105" si="19">G103*D103</f>
        <v>0</v>
      </c>
      <c r="I103" s="6"/>
      <c r="J103" s="6"/>
      <c r="K103" s="6"/>
    </row>
    <row r="104" spans="1:11" ht="30" x14ac:dyDescent="0.25">
      <c r="A104" s="24"/>
      <c r="B104" s="27"/>
      <c r="C104" s="7" t="s">
        <v>1</v>
      </c>
      <c r="D104" s="29"/>
      <c r="E104" s="43"/>
      <c r="F104" s="45">
        <f>D104*E104</f>
        <v>0</v>
      </c>
      <c r="G104" s="48"/>
      <c r="H104" s="48">
        <f t="shared" si="19"/>
        <v>0</v>
      </c>
      <c r="I104" s="6"/>
      <c r="J104" s="6"/>
      <c r="K104" s="6"/>
    </row>
    <row r="105" spans="1:11" x14ac:dyDescent="0.25">
      <c r="A105" s="24"/>
      <c r="B105" s="28"/>
      <c r="C105" s="7" t="s">
        <v>0</v>
      </c>
      <c r="D105" s="29"/>
      <c r="E105" s="43"/>
      <c r="F105" s="46">
        <f>D105*E105</f>
        <v>0</v>
      </c>
      <c r="G105" s="49"/>
      <c r="H105" s="49">
        <f t="shared" si="19"/>
        <v>0</v>
      </c>
      <c r="I105" s="6"/>
      <c r="J105" s="6"/>
      <c r="K105" s="6"/>
    </row>
    <row r="106" spans="1:11" ht="30" x14ac:dyDescent="0.25">
      <c r="A106" s="59"/>
      <c r="B106" s="60"/>
      <c r="C106" s="60"/>
      <c r="D106" s="60"/>
      <c r="E106" s="61"/>
      <c r="F106" s="20">
        <f>SUM(F3:F105)</f>
        <v>3730138.4699999993</v>
      </c>
      <c r="G106" s="19" t="s">
        <v>58</v>
      </c>
      <c r="H106" s="19">
        <f>SUM(H3:H105)</f>
        <v>0</v>
      </c>
      <c r="I106" s="5"/>
      <c r="J106" s="5"/>
      <c r="K106" s="5"/>
    </row>
  </sheetData>
  <autoFilter ref="A2:K106" xr:uid="{AE93B140-8CF1-4A6D-8E69-9645BA46841A}"/>
  <mergeCells count="128">
    <mergeCell ref="A106:E106"/>
    <mergeCell ref="D76:D79"/>
    <mergeCell ref="E76:E79"/>
    <mergeCell ref="F76:F79"/>
    <mergeCell ref="G76:G79"/>
    <mergeCell ref="H76:H79"/>
    <mergeCell ref="D99:D102"/>
    <mergeCell ref="E99:E102"/>
    <mergeCell ref="F99:F102"/>
    <mergeCell ref="G99:G102"/>
    <mergeCell ref="D96:D98"/>
    <mergeCell ref="E96:E98"/>
    <mergeCell ref="F96:F98"/>
    <mergeCell ref="G96:G98"/>
    <mergeCell ref="H96:H98"/>
    <mergeCell ref="D93:D95"/>
    <mergeCell ref="E93:E95"/>
    <mergeCell ref="F93:F95"/>
    <mergeCell ref="G93:G95"/>
    <mergeCell ref="H93:H95"/>
    <mergeCell ref="D85:D88"/>
    <mergeCell ref="E85:E88"/>
    <mergeCell ref="F85:F88"/>
    <mergeCell ref="G85:G88"/>
    <mergeCell ref="E89:E92"/>
    <mergeCell ref="F89:F92"/>
    <mergeCell ref="G89:G92"/>
    <mergeCell ref="H89:H92"/>
    <mergeCell ref="D58:D61"/>
    <mergeCell ref="E58:E61"/>
    <mergeCell ref="F58:F61"/>
    <mergeCell ref="G58:G61"/>
    <mergeCell ref="H58:H61"/>
    <mergeCell ref="D70:D72"/>
    <mergeCell ref="E70:E72"/>
    <mergeCell ref="F70:F72"/>
    <mergeCell ref="G70:G72"/>
    <mergeCell ref="H70:H72"/>
    <mergeCell ref="D73:D75"/>
    <mergeCell ref="E73:E75"/>
    <mergeCell ref="F73:F75"/>
    <mergeCell ref="D65:D69"/>
    <mergeCell ref="E65:E69"/>
    <mergeCell ref="G47:G49"/>
    <mergeCell ref="H85:H88"/>
    <mergeCell ref="D80:D84"/>
    <mergeCell ref="E80:E84"/>
    <mergeCell ref="F80:F84"/>
    <mergeCell ref="G80:G84"/>
    <mergeCell ref="H80:H84"/>
    <mergeCell ref="G73:G75"/>
    <mergeCell ref="H73:H75"/>
    <mergeCell ref="D62:D64"/>
    <mergeCell ref="E62:E64"/>
    <mergeCell ref="F62:F64"/>
    <mergeCell ref="G62:G64"/>
    <mergeCell ref="H62:H64"/>
    <mergeCell ref="F65:F69"/>
    <mergeCell ref="G65:G69"/>
    <mergeCell ref="H65:H69"/>
    <mergeCell ref="D53:D57"/>
    <mergeCell ref="E53:E57"/>
    <mergeCell ref="F53:F57"/>
    <mergeCell ref="G53:G57"/>
    <mergeCell ref="H53:H57"/>
    <mergeCell ref="E103:E105"/>
    <mergeCell ref="F103:F105"/>
    <mergeCell ref="G103:G105"/>
    <mergeCell ref="H103:H105"/>
    <mergeCell ref="E14:E19"/>
    <mergeCell ref="F14:F19"/>
    <mergeCell ref="G14:G19"/>
    <mergeCell ref="H99:H102"/>
    <mergeCell ref="E20:E25"/>
    <mergeCell ref="F20:F25"/>
    <mergeCell ref="G20:G25"/>
    <mergeCell ref="H20:H25"/>
    <mergeCell ref="G39:G42"/>
    <mergeCell ref="H39:H42"/>
    <mergeCell ref="E39:E42"/>
    <mergeCell ref="F39:F42"/>
    <mergeCell ref="E43:E46"/>
    <mergeCell ref="F43:F46"/>
    <mergeCell ref="G43:G46"/>
    <mergeCell ref="H43:H46"/>
    <mergeCell ref="E26:E33"/>
    <mergeCell ref="F26:F33"/>
    <mergeCell ref="G26:G33"/>
    <mergeCell ref="H26:H33"/>
    <mergeCell ref="E3:E7"/>
    <mergeCell ref="F3:F7"/>
    <mergeCell ref="G3:G7"/>
    <mergeCell ref="H3:H7"/>
    <mergeCell ref="E8:E13"/>
    <mergeCell ref="F8:F13"/>
    <mergeCell ref="G8:G13"/>
    <mergeCell ref="H8:H13"/>
    <mergeCell ref="A3:A79"/>
    <mergeCell ref="H14:H19"/>
    <mergeCell ref="D20:D25"/>
    <mergeCell ref="E34:E38"/>
    <mergeCell ref="F34:F38"/>
    <mergeCell ref="G34:G38"/>
    <mergeCell ref="H34:H38"/>
    <mergeCell ref="H47:H49"/>
    <mergeCell ref="D50:D52"/>
    <mergeCell ref="E50:E52"/>
    <mergeCell ref="F50:F52"/>
    <mergeCell ref="G50:G52"/>
    <mergeCell ref="H50:H52"/>
    <mergeCell ref="D47:D49"/>
    <mergeCell ref="E47:E49"/>
    <mergeCell ref="F47:F49"/>
    <mergeCell ref="A1:B1"/>
    <mergeCell ref="A80:A92"/>
    <mergeCell ref="A93:A95"/>
    <mergeCell ref="A96:A102"/>
    <mergeCell ref="A103:A105"/>
    <mergeCell ref="D3:D7"/>
    <mergeCell ref="D8:D13"/>
    <mergeCell ref="D14:D19"/>
    <mergeCell ref="B103:B105"/>
    <mergeCell ref="D103:D105"/>
    <mergeCell ref="D26:D33"/>
    <mergeCell ref="D34:D38"/>
    <mergeCell ref="D39:D42"/>
    <mergeCell ref="D43:D46"/>
    <mergeCell ref="D89:D9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prezzi AS kitproc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damiano suzzani</dc:creator>
  <cp:lastModifiedBy>Alessandro LORENZO</cp:lastModifiedBy>
  <dcterms:created xsi:type="dcterms:W3CDTF">2015-06-05T18:19:34Z</dcterms:created>
  <dcterms:modified xsi:type="dcterms:W3CDTF">2025-04-28T12:57:25Z</dcterms:modified>
</cp:coreProperties>
</file>